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yssamazey/Desktop/"/>
    </mc:Choice>
  </mc:AlternateContent>
  <xr:revisionPtr revIDLastSave="0" documentId="8_{E11C98CE-C745-594A-836C-2DC02D5F8277}" xr6:coauthVersionLast="45" xr6:coauthVersionMax="45" xr10:uidLastSave="{00000000-0000-0000-0000-000000000000}"/>
  <bookViews>
    <workbookView xWindow="5740" yWindow="840" windowWidth="32140" windowHeight="13960" activeTab="1" xr2:uid="{97D5086F-9BB4-4947-9CF3-8F821EE62CCE}"/>
  </bookViews>
  <sheets>
    <sheet name="Itinerary" sheetId="1" r:id="rId1"/>
    <sheet name="Budget" sheetId="2" r:id="rId2"/>
    <sheet name="Important Note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E15" i="2" s="1"/>
  <c r="E31" i="2"/>
  <c r="B31" i="2"/>
  <c r="E19" i="2"/>
  <c r="E18" i="2"/>
  <c r="B21" i="2"/>
  <c r="B35" i="2" s="1"/>
  <c r="B34" i="2" l="1"/>
  <c r="B37" i="2" s="1"/>
  <c r="B40" i="2" l="1"/>
  <c r="E40" i="2" s="1"/>
</calcChain>
</file>

<file path=xl/sharedStrings.xml><?xml version="1.0" encoding="utf-8"?>
<sst xmlns="http://schemas.openxmlformats.org/spreadsheetml/2006/main" count="71" uniqueCount="67">
  <si>
    <t xml:space="preserve">Itinerary </t>
  </si>
  <si>
    <t>Date</t>
  </si>
  <si>
    <t>Location</t>
  </si>
  <si>
    <t>Hotel</t>
  </si>
  <si>
    <t>Activities</t>
  </si>
  <si>
    <t>Cost per Person (Indicate Local Currency or USD)</t>
  </si>
  <si>
    <t>Total Cost Estimation for Day  (per person)</t>
  </si>
  <si>
    <t>Program Name:</t>
  </si>
  <si>
    <t>Term:</t>
  </si>
  <si>
    <t>Country:</t>
  </si>
  <si>
    <t>Number of Chaperones:</t>
  </si>
  <si>
    <t>State Department Page:</t>
  </si>
  <si>
    <t>https://travel.state.gov/content/passports/en/country/</t>
  </si>
  <si>
    <t>Anticipated # of Students:</t>
  </si>
  <si>
    <t>Currency Type</t>
  </si>
  <si>
    <t># of Credit Hours:</t>
  </si>
  <si>
    <t>Faculty Member:</t>
  </si>
  <si>
    <t>Number of Weeks (Round Up):</t>
  </si>
  <si>
    <t>Faculty Member Email:</t>
  </si>
  <si>
    <t>Program Fee Breakdown</t>
  </si>
  <si>
    <t>Administrative Fees</t>
  </si>
  <si>
    <t>Program Specific, Price Per Student:</t>
  </si>
  <si>
    <t>OGE Application</t>
  </si>
  <si>
    <t>Airfare</t>
  </si>
  <si>
    <t>OGE Health Insurance</t>
  </si>
  <si>
    <t>Accommodations</t>
  </si>
  <si>
    <t xml:space="preserve">OCED Fee </t>
  </si>
  <si>
    <t>In-Country Transportation</t>
  </si>
  <si>
    <t>Admin TOTAL</t>
  </si>
  <si>
    <t>Pre-Planned/Group Meals</t>
  </si>
  <si>
    <t>OTHER ITEMS</t>
  </si>
  <si>
    <t>In-state</t>
  </si>
  <si>
    <t>Out-of-State</t>
  </si>
  <si>
    <t>SubTotal</t>
  </si>
  <si>
    <t>Personal Costs</t>
  </si>
  <si>
    <t>Passport</t>
  </si>
  <si>
    <t>Program Specific, Price Fixed/Number of Participants</t>
  </si>
  <si>
    <t>Visa**</t>
  </si>
  <si>
    <t>Group Bus Rate</t>
  </si>
  <si>
    <t>Vaccines**</t>
  </si>
  <si>
    <t>Guides</t>
  </si>
  <si>
    <t>Medication in country**</t>
  </si>
  <si>
    <t>Other expenses as needed:</t>
  </si>
  <si>
    <t>Meals</t>
  </si>
  <si>
    <t>Personal Expense Total</t>
  </si>
  <si>
    <t>Faculty/Chaperone Costs</t>
  </si>
  <si>
    <t>Faculty Member Cost</t>
  </si>
  <si>
    <t>*If summer, calculate tuition. If not, make sure there is a note regarding credit hour cap fees.</t>
  </si>
  <si>
    <t xml:space="preserve">Chaperone Cost </t>
  </si>
  <si>
    <t>Faculty Per Diem</t>
  </si>
  <si>
    <t>**If required, information will be on state department's country-specific webpage</t>
  </si>
  <si>
    <t>Contingency $</t>
  </si>
  <si>
    <t>PROGRAM FEE TOTAL</t>
  </si>
  <si>
    <t>BEFORE TUITION COST</t>
  </si>
  <si>
    <t>Standard across all programs</t>
  </si>
  <si>
    <t xml:space="preserve">The contingency is cussion; often times flights, lodging, meals, supplies, etc. can cost more than anticipated so this allows us to not ask the students to pay more of a program fee to cover those inflations.  </t>
  </si>
  <si>
    <t xml:space="preserve">If the program does not use all of its budget, students will receive a refund. </t>
  </si>
  <si>
    <t xml:space="preserve">Health Insurance </t>
  </si>
  <si>
    <t xml:space="preserve">$12.60 per week </t>
  </si>
  <si>
    <t xml:space="preserve">Not prorated; round weeks UP. </t>
  </si>
  <si>
    <t xml:space="preserve">Faculty health insurace is included in the program fee paid by students </t>
  </si>
  <si>
    <t>Tuition:* Might change depending on catalog year; this is just a place holder number</t>
  </si>
  <si>
    <t>Tuition</t>
  </si>
  <si>
    <t xml:space="preserve">Varies by student based on catalog year </t>
  </si>
  <si>
    <t>https://www.kent.edu/tuition</t>
  </si>
  <si>
    <t xml:space="preserve">Item </t>
  </si>
  <si>
    <t xml:space="preserve">Description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</si>
</sst>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u/>
      <sz val="12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u/>
      <sz val="12"/>
      <color rgb="FF0563C1"/>
      <name val="Arial"/>
      <family val="2"/>
    </font>
    <font>
      <b/>
      <sz val="18"/>
      <name val="Arial"/>
      <family val="2"/>
    </font>
    <font>
      <i/>
      <u/>
      <sz val="12"/>
      <name val="Arial"/>
      <family val="2"/>
    </font>
    <font>
      <sz val="12"/>
      <color rgb="FF0000FF"/>
      <name val="Arial"/>
      <family val="2"/>
    </font>
    <font>
      <i/>
      <u/>
      <sz val="12"/>
      <color rgb="FF000000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4C2F4"/>
        <bgColor rgb="FFA4C2F4"/>
      </patternFill>
    </fill>
    <fill>
      <patternFill patternType="solid">
        <fgColor rgb="FFEA9999"/>
        <bgColor rgb="FFEA9999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164" fontId="5" fillId="0" borderId="0" xfId="0" applyNumberFormat="1" applyFont="1"/>
    <xf numFmtId="16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0" fontId="7" fillId="2" borderId="0" xfId="0" applyFont="1" applyFill="1"/>
    <xf numFmtId="0" fontId="8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7" fillId="0" borderId="0" xfId="0" applyFont="1"/>
    <xf numFmtId="0" fontId="7" fillId="0" borderId="0" xfId="0" applyFont="1" applyProtection="1">
      <protection locked="0"/>
    </xf>
    <xf numFmtId="0" fontId="12" fillId="0" borderId="0" xfId="0" applyFont="1" applyAlignment="1">
      <alignment horizontal="center"/>
    </xf>
    <xf numFmtId="0" fontId="8" fillId="0" borderId="0" xfId="0" applyFont="1"/>
    <xf numFmtId="164" fontId="7" fillId="0" borderId="0" xfId="0" applyNumberFormat="1" applyFont="1"/>
    <xf numFmtId="0" fontId="13" fillId="0" borderId="0" xfId="0" applyFont="1" applyProtection="1">
      <protection locked="0"/>
    </xf>
    <xf numFmtId="8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/>
    <xf numFmtId="0" fontId="7" fillId="0" borderId="2" xfId="0" applyFont="1" applyBorder="1"/>
    <xf numFmtId="164" fontId="7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right"/>
      <protection locked="0"/>
    </xf>
    <xf numFmtId="164" fontId="7" fillId="2" borderId="0" xfId="0" applyNumberFormat="1" applyFont="1" applyFill="1" applyAlignment="1" applyProtection="1">
      <alignment horizontal="right"/>
      <protection locked="0"/>
    </xf>
    <xf numFmtId="0" fontId="7" fillId="0" borderId="2" xfId="0" applyFont="1" applyBorder="1" applyProtection="1">
      <protection locked="0"/>
    </xf>
    <xf numFmtId="164" fontId="7" fillId="0" borderId="2" xfId="0" applyNumberFormat="1" applyFont="1" applyBorder="1" applyProtection="1">
      <protection locked="0"/>
    </xf>
    <xf numFmtId="0" fontId="9" fillId="3" borderId="0" xfId="0" applyFont="1" applyFill="1" applyAlignment="1">
      <alignment horizontal="right"/>
    </xf>
    <xf numFmtId="164" fontId="9" fillId="3" borderId="0" xfId="0" applyNumberFormat="1" applyFont="1" applyFill="1" applyAlignment="1">
      <alignment horizontal="right"/>
    </xf>
    <xf numFmtId="0" fontId="15" fillId="0" borderId="0" xfId="0" applyFont="1"/>
    <xf numFmtId="0" fontId="14" fillId="0" borderId="0" xfId="0" applyFont="1"/>
    <xf numFmtId="164" fontId="7" fillId="0" borderId="0" xfId="0" applyNumberFormat="1" applyFont="1" applyProtection="1">
      <protection locked="0"/>
    </xf>
    <xf numFmtId="164" fontId="7" fillId="2" borderId="0" xfId="0" applyNumberFormat="1" applyFont="1" applyFill="1" applyProtection="1">
      <protection locked="0"/>
    </xf>
    <xf numFmtId="0" fontId="13" fillId="0" borderId="0" xfId="0" applyFont="1"/>
    <xf numFmtId="0" fontId="7" fillId="0" borderId="0" xfId="0" applyFont="1" applyAlignment="1">
      <alignment wrapText="1"/>
    </xf>
    <xf numFmtId="164" fontId="7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6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6" fillId="0" borderId="3" xfId="1" applyBorder="1"/>
    <xf numFmtId="0" fontId="12" fillId="4" borderId="0" xfId="0" applyFont="1" applyFill="1" applyAlignment="1">
      <alignment horizontal="center" vertical="center" wrapText="1"/>
    </xf>
    <xf numFmtId="164" fontId="12" fillId="4" borderId="0" xfId="0" applyNumberFormat="1" applyFont="1" applyFill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12" fillId="5" borderId="0" xfId="0" applyFont="1" applyFill="1" applyAlignment="1">
      <alignment horizontal="center" vertical="center" wrapText="1"/>
    </xf>
    <xf numFmtId="164" fontId="12" fillId="5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vel.state.gov/content/passports/en/country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ent.edu/tui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508D6-73AF-B649-967B-A3A8CE39CBBC}">
  <dimension ref="A1:F66"/>
  <sheetViews>
    <sheetView workbookViewId="0">
      <selection activeCell="C2" sqref="C2"/>
    </sheetView>
  </sheetViews>
  <sheetFormatPr baseColWidth="10" defaultRowHeight="16" x14ac:dyDescent="0.2"/>
  <cols>
    <col min="5" max="5" width="21.5" customWidth="1"/>
    <col min="6" max="6" width="21.33203125" customWidth="1"/>
  </cols>
  <sheetData>
    <row r="1" spans="1:6" ht="62" x14ac:dyDescent="0.7">
      <c r="A1" s="1" t="s">
        <v>0</v>
      </c>
      <c r="B1" s="2"/>
      <c r="C1" s="2"/>
      <c r="D1" s="2"/>
      <c r="E1" s="2"/>
      <c r="F1" s="2"/>
    </row>
    <row r="2" spans="1:6" ht="51" customHeight="1" thickBot="1" x14ac:dyDescent="0.3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ht="17" thickTop="1" x14ac:dyDescent="0.2">
      <c r="A3" s="7"/>
      <c r="E3" s="8"/>
    </row>
    <row r="4" spans="1:6" x14ac:dyDescent="0.2">
      <c r="A4" s="9"/>
      <c r="E4" s="8"/>
    </row>
    <row r="5" spans="1:6" x14ac:dyDescent="0.2">
      <c r="A5" s="7"/>
      <c r="E5" s="8"/>
    </row>
    <row r="6" spans="1:6" x14ac:dyDescent="0.2">
      <c r="A6" s="7"/>
      <c r="E6" s="8"/>
    </row>
    <row r="7" spans="1:6" x14ac:dyDescent="0.2">
      <c r="A7" s="7"/>
      <c r="E7" s="8"/>
    </row>
    <row r="8" spans="1:6" x14ac:dyDescent="0.2">
      <c r="A8" s="7"/>
      <c r="E8" s="8"/>
    </row>
    <row r="9" spans="1:6" ht="17" thickBot="1" x14ac:dyDescent="0.25">
      <c r="A9" s="10"/>
      <c r="B9" s="11"/>
      <c r="C9" s="11"/>
      <c r="D9" s="11"/>
      <c r="E9" s="12"/>
      <c r="F9" s="11"/>
    </row>
    <row r="10" spans="1:6" ht="17" thickTop="1" x14ac:dyDescent="0.2">
      <c r="A10" s="7"/>
      <c r="E10" s="8"/>
    </row>
    <row r="11" spans="1:6" x14ac:dyDescent="0.2">
      <c r="A11" s="9"/>
      <c r="E11" s="8"/>
    </row>
    <row r="12" spans="1:6" x14ac:dyDescent="0.2">
      <c r="A12" s="7"/>
      <c r="E12" s="8"/>
    </row>
    <row r="13" spans="1:6" x14ac:dyDescent="0.2">
      <c r="A13" s="7"/>
      <c r="E13" s="8"/>
    </row>
    <row r="14" spans="1:6" x14ac:dyDescent="0.2">
      <c r="A14" s="7"/>
      <c r="E14" s="8"/>
    </row>
    <row r="15" spans="1:6" x14ac:dyDescent="0.2">
      <c r="A15" s="7"/>
      <c r="E15" s="8"/>
    </row>
    <row r="16" spans="1:6" ht="17" thickBot="1" x14ac:dyDescent="0.25">
      <c r="A16" s="10"/>
      <c r="B16" s="11"/>
      <c r="C16" s="11"/>
      <c r="D16" s="11"/>
      <c r="E16" s="12"/>
      <c r="F16" s="11"/>
    </row>
    <row r="17" spans="1:6" ht="17" thickTop="1" x14ac:dyDescent="0.2">
      <c r="A17" s="7"/>
      <c r="E17" s="8"/>
    </row>
    <row r="18" spans="1:6" x14ac:dyDescent="0.2">
      <c r="A18" s="9"/>
      <c r="E18" s="8"/>
    </row>
    <row r="19" spans="1:6" x14ac:dyDescent="0.2">
      <c r="A19" s="7"/>
      <c r="E19" s="8"/>
    </row>
    <row r="20" spans="1:6" x14ac:dyDescent="0.2">
      <c r="A20" s="7"/>
      <c r="E20" s="8"/>
    </row>
    <row r="21" spans="1:6" x14ac:dyDescent="0.2">
      <c r="A21" s="7"/>
      <c r="E21" s="8"/>
    </row>
    <row r="22" spans="1:6" x14ac:dyDescent="0.2">
      <c r="A22" s="7"/>
      <c r="E22" s="8"/>
    </row>
    <row r="23" spans="1:6" ht="17" thickBot="1" x14ac:dyDescent="0.25">
      <c r="A23" s="10"/>
      <c r="B23" s="11"/>
      <c r="C23" s="11"/>
      <c r="D23" s="11"/>
      <c r="E23" s="12"/>
      <c r="F23" s="11"/>
    </row>
    <row r="24" spans="1:6" ht="17" thickTop="1" x14ac:dyDescent="0.2">
      <c r="A24" s="7"/>
      <c r="E24" s="8"/>
    </row>
    <row r="25" spans="1:6" x14ac:dyDescent="0.2">
      <c r="A25" s="9"/>
      <c r="E25" s="8"/>
    </row>
    <row r="26" spans="1:6" x14ac:dyDescent="0.2">
      <c r="A26" s="7"/>
      <c r="E26" s="8"/>
    </row>
    <row r="27" spans="1:6" x14ac:dyDescent="0.2">
      <c r="A27" s="7"/>
      <c r="E27" s="8"/>
    </row>
    <row r="28" spans="1:6" x14ac:dyDescent="0.2">
      <c r="A28" s="7"/>
      <c r="E28" s="8"/>
    </row>
    <row r="29" spans="1:6" x14ac:dyDescent="0.2">
      <c r="A29" s="7"/>
      <c r="E29" s="8"/>
    </row>
    <row r="30" spans="1:6" ht="17" thickBot="1" x14ac:dyDescent="0.25">
      <c r="A30" s="10"/>
      <c r="B30" s="11"/>
      <c r="C30" s="11"/>
      <c r="D30" s="11"/>
      <c r="E30" s="12"/>
      <c r="F30" s="11"/>
    </row>
    <row r="31" spans="1:6" ht="17" thickTop="1" x14ac:dyDescent="0.2">
      <c r="A31" s="7"/>
      <c r="E31" s="8"/>
    </row>
    <row r="32" spans="1:6" x14ac:dyDescent="0.2">
      <c r="A32" s="9"/>
      <c r="E32" s="8"/>
    </row>
    <row r="33" spans="1:6" x14ac:dyDescent="0.2">
      <c r="A33" s="7"/>
      <c r="E33" s="8"/>
    </row>
    <row r="34" spans="1:6" x14ac:dyDescent="0.2">
      <c r="A34" s="7"/>
      <c r="E34" s="8"/>
    </row>
    <row r="35" spans="1:6" x14ac:dyDescent="0.2">
      <c r="A35" s="7"/>
      <c r="E35" s="8"/>
    </row>
    <row r="36" spans="1:6" x14ac:dyDescent="0.2">
      <c r="A36" s="7"/>
      <c r="E36" s="8"/>
    </row>
    <row r="37" spans="1:6" ht="17" thickBot="1" x14ac:dyDescent="0.25">
      <c r="A37" s="10"/>
      <c r="B37" s="11"/>
      <c r="C37" s="11"/>
      <c r="D37" s="11"/>
      <c r="E37" s="12"/>
      <c r="F37" s="11"/>
    </row>
    <row r="38" spans="1:6" ht="17" thickTop="1" x14ac:dyDescent="0.2">
      <c r="A38" s="7"/>
      <c r="E38" s="8"/>
    </row>
    <row r="39" spans="1:6" x14ac:dyDescent="0.2">
      <c r="A39" s="9"/>
      <c r="E39" s="8"/>
    </row>
    <row r="40" spans="1:6" x14ac:dyDescent="0.2">
      <c r="A40" s="7"/>
      <c r="E40" s="8"/>
    </row>
    <row r="41" spans="1:6" x14ac:dyDescent="0.2">
      <c r="A41" s="7"/>
      <c r="E41" s="8"/>
    </row>
    <row r="42" spans="1:6" x14ac:dyDescent="0.2">
      <c r="A42" s="7"/>
      <c r="E42" s="8"/>
    </row>
    <row r="43" spans="1:6" x14ac:dyDescent="0.2">
      <c r="A43" s="7"/>
      <c r="E43" s="8"/>
    </row>
    <row r="44" spans="1:6" ht="17" thickBot="1" x14ac:dyDescent="0.25">
      <c r="A44" s="10"/>
      <c r="B44" s="11"/>
      <c r="C44" s="11"/>
      <c r="D44" s="11"/>
      <c r="E44" s="12"/>
      <c r="F44" s="11"/>
    </row>
    <row r="45" spans="1:6" ht="17" thickTop="1" x14ac:dyDescent="0.2">
      <c r="A45" s="7"/>
      <c r="E45" s="8"/>
    </row>
    <row r="46" spans="1:6" x14ac:dyDescent="0.2">
      <c r="A46" s="9"/>
      <c r="E46" s="8"/>
    </row>
    <row r="47" spans="1:6" x14ac:dyDescent="0.2">
      <c r="A47" s="7"/>
      <c r="E47" s="8"/>
    </row>
    <row r="48" spans="1:6" x14ac:dyDescent="0.2">
      <c r="A48" s="7"/>
      <c r="E48" s="8"/>
    </row>
    <row r="49" spans="1:6" x14ac:dyDescent="0.2">
      <c r="A49" s="7"/>
      <c r="E49" s="8"/>
    </row>
    <row r="50" spans="1:6" x14ac:dyDescent="0.2">
      <c r="A50" s="7"/>
      <c r="E50" s="8"/>
    </row>
    <row r="51" spans="1:6" ht="17" thickBot="1" x14ac:dyDescent="0.25">
      <c r="A51" s="10"/>
      <c r="B51" s="11"/>
      <c r="C51" s="11"/>
      <c r="D51" s="11"/>
      <c r="E51" s="12"/>
      <c r="F51" s="11"/>
    </row>
    <row r="52" spans="1:6" ht="17" thickTop="1" x14ac:dyDescent="0.2">
      <c r="A52" s="7"/>
      <c r="E52" s="8"/>
    </row>
    <row r="53" spans="1:6" x14ac:dyDescent="0.2">
      <c r="A53" s="9"/>
      <c r="E53" s="8"/>
    </row>
    <row r="54" spans="1:6" x14ac:dyDescent="0.2">
      <c r="A54" s="7"/>
      <c r="E54" s="8"/>
    </row>
    <row r="55" spans="1:6" x14ac:dyDescent="0.2">
      <c r="A55" s="7"/>
      <c r="E55" s="8"/>
    </row>
    <row r="56" spans="1:6" x14ac:dyDescent="0.2">
      <c r="A56" s="7"/>
      <c r="E56" s="8"/>
    </row>
    <row r="57" spans="1:6" x14ac:dyDescent="0.2">
      <c r="A57" s="7"/>
      <c r="E57" s="8"/>
    </row>
    <row r="58" spans="1:6" ht="17" thickBot="1" x14ac:dyDescent="0.25">
      <c r="A58" s="10"/>
      <c r="B58" s="11"/>
      <c r="C58" s="11"/>
      <c r="D58" s="11"/>
      <c r="E58" s="12"/>
      <c r="F58" s="11"/>
    </row>
    <row r="59" spans="1:6" ht="17" thickTop="1" x14ac:dyDescent="0.2">
      <c r="A59" s="7"/>
      <c r="E59" s="8"/>
    </row>
    <row r="60" spans="1:6" x14ac:dyDescent="0.2">
      <c r="A60" s="9"/>
      <c r="E60" s="8"/>
    </row>
    <row r="61" spans="1:6" x14ac:dyDescent="0.2">
      <c r="A61" s="7"/>
      <c r="E61" s="8"/>
    </row>
    <row r="62" spans="1:6" x14ac:dyDescent="0.2">
      <c r="A62" s="7"/>
      <c r="E62" s="8"/>
    </row>
    <row r="63" spans="1:6" x14ac:dyDescent="0.2">
      <c r="A63" s="7"/>
      <c r="E63" s="8"/>
    </row>
    <row r="64" spans="1:6" x14ac:dyDescent="0.2">
      <c r="A64" s="7"/>
      <c r="E64" s="8"/>
    </row>
    <row r="65" spans="1:6" ht="17" thickBot="1" x14ac:dyDescent="0.25">
      <c r="A65" s="10"/>
      <c r="B65" s="11"/>
      <c r="C65" s="11"/>
      <c r="D65" s="11"/>
      <c r="E65" s="12"/>
      <c r="F65" s="11"/>
    </row>
    <row r="66" spans="1:6" ht="17" thickTop="1" x14ac:dyDescent="0.2">
      <c r="A66" s="7"/>
      <c r="E66" s="8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B0847-05E4-6A4B-8A7E-BDBCA0651E31}">
  <dimension ref="A1:E40"/>
  <sheetViews>
    <sheetView tabSelected="1" workbookViewId="0">
      <selection activeCell="H12" sqref="H12"/>
    </sheetView>
  </sheetViews>
  <sheetFormatPr baseColWidth="10" defaultRowHeight="16" x14ac:dyDescent="0.2"/>
  <cols>
    <col min="1" max="1" width="25.1640625" bestFit="1" customWidth="1"/>
    <col min="2" max="2" width="26.1640625" customWidth="1"/>
    <col min="3" max="3" width="22.83203125" customWidth="1"/>
    <col min="4" max="4" width="30.5" bestFit="1" customWidth="1"/>
    <col min="5" max="5" width="12.33203125" bestFit="1" customWidth="1"/>
  </cols>
  <sheetData>
    <row r="1" spans="1:5" x14ac:dyDescent="0.2">
      <c r="A1" s="13"/>
      <c r="B1" s="13"/>
      <c r="C1" s="13"/>
      <c r="D1" s="13"/>
      <c r="E1" s="13"/>
    </row>
    <row r="2" spans="1:5" x14ac:dyDescent="0.2">
      <c r="A2" s="14" t="s">
        <v>7</v>
      </c>
      <c r="B2" s="15"/>
      <c r="C2" s="16"/>
      <c r="D2" s="14" t="s">
        <v>8</v>
      </c>
      <c r="E2" s="17"/>
    </row>
    <row r="3" spans="1:5" x14ac:dyDescent="0.2">
      <c r="A3" s="14" t="s">
        <v>9</v>
      </c>
      <c r="B3" s="18"/>
      <c r="C3" s="16"/>
      <c r="D3" s="14" t="s">
        <v>10</v>
      </c>
      <c r="E3" s="19"/>
    </row>
    <row r="4" spans="1:5" x14ac:dyDescent="0.2">
      <c r="A4" s="14" t="s">
        <v>11</v>
      </c>
      <c r="B4" s="20" t="s">
        <v>12</v>
      </c>
      <c r="C4" s="16"/>
      <c r="D4" s="14" t="s">
        <v>13</v>
      </c>
      <c r="E4" s="19">
        <v>10</v>
      </c>
    </row>
    <row r="5" spans="1:5" x14ac:dyDescent="0.2">
      <c r="A5" s="14" t="s">
        <v>14</v>
      </c>
      <c r="B5" s="18"/>
      <c r="C5" s="16"/>
      <c r="D5" s="14" t="s">
        <v>15</v>
      </c>
      <c r="E5" s="19"/>
    </row>
    <row r="6" spans="1:5" x14ac:dyDescent="0.2">
      <c r="A6" s="14" t="s">
        <v>16</v>
      </c>
      <c r="B6" s="21"/>
      <c r="C6" s="21"/>
      <c r="D6" s="14" t="s">
        <v>17</v>
      </c>
      <c r="E6" s="19">
        <v>1</v>
      </c>
    </row>
    <row r="7" spans="1:5" x14ac:dyDescent="0.2">
      <c r="A7" s="14" t="s">
        <v>18</v>
      </c>
      <c r="B7" s="21"/>
      <c r="C7" s="21"/>
      <c r="D7" s="14"/>
      <c r="E7" s="19"/>
    </row>
    <row r="8" spans="1:5" x14ac:dyDescent="0.2">
      <c r="A8" s="22"/>
      <c r="B8" s="22"/>
      <c r="C8" s="22"/>
      <c r="D8" s="22"/>
      <c r="E8" s="22"/>
    </row>
    <row r="9" spans="1:5" x14ac:dyDescent="0.2">
      <c r="A9" s="23"/>
      <c r="B9" s="23"/>
      <c r="C9" s="24"/>
      <c r="D9" s="23"/>
      <c r="E9" s="23"/>
    </row>
    <row r="10" spans="1:5" ht="23" x14ac:dyDescent="0.25">
      <c r="A10" s="25" t="s">
        <v>19</v>
      </c>
      <c r="B10" s="2"/>
      <c r="C10" s="24"/>
      <c r="D10" s="26" t="s">
        <v>20</v>
      </c>
      <c r="E10" s="27"/>
    </row>
    <row r="11" spans="1:5" x14ac:dyDescent="0.2">
      <c r="A11" s="28" t="s">
        <v>21</v>
      </c>
      <c r="B11" s="16"/>
      <c r="C11" s="24"/>
      <c r="D11" s="29" t="s">
        <v>22</v>
      </c>
      <c r="E11" s="30">
        <v>60</v>
      </c>
    </row>
    <row r="12" spans="1:5" x14ac:dyDescent="0.2">
      <c r="A12" s="31" t="s">
        <v>23</v>
      </c>
      <c r="B12" s="32"/>
      <c r="C12" s="33"/>
      <c r="D12" s="23" t="s">
        <v>24</v>
      </c>
      <c r="E12" s="30">
        <f>12.6*E6</f>
        <v>12.6</v>
      </c>
    </row>
    <row r="13" spans="1:5" x14ac:dyDescent="0.2">
      <c r="A13" s="31" t="s">
        <v>25</v>
      </c>
      <c r="B13" s="32"/>
      <c r="C13" s="34"/>
      <c r="D13" s="35" t="s">
        <v>26</v>
      </c>
      <c r="E13" s="30">
        <v>25</v>
      </c>
    </row>
    <row r="14" spans="1:5" ht="17" thickBot="1" x14ac:dyDescent="0.25">
      <c r="A14" s="31" t="s">
        <v>4</v>
      </c>
      <c r="B14" s="32"/>
      <c r="C14" s="34"/>
      <c r="D14" s="36"/>
      <c r="E14" s="36"/>
    </row>
    <row r="15" spans="1:5" ht="17" thickTop="1" x14ac:dyDescent="0.2">
      <c r="A15" s="31" t="s">
        <v>27</v>
      </c>
      <c r="B15" s="37"/>
      <c r="C15" s="34"/>
      <c r="D15" s="38" t="s">
        <v>28</v>
      </c>
      <c r="E15" s="39">
        <f>SUM(E11:E14)</f>
        <v>97.6</v>
      </c>
    </row>
    <row r="16" spans="1:5" x14ac:dyDescent="0.2">
      <c r="A16" s="24" t="s">
        <v>29</v>
      </c>
      <c r="B16" s="37"/>
      <c r="C16" s="40"/>
      <c r="D16" s="23"/>
      <c r="E16" s="23"/>
    </row>
    <row r="17" spans="1:5" x14ac:dyDescent="0.2">
      <c r="A17" s="24" t="s">
        <v>30</v>
      </c>
      <c r="B17" s="41"/>
      <c r="C17" s="24"/>
      <c r="D17" s="26" t="s">
        <v>61</v>
      </c>
      <c r="E17" s="27"/>
    </row>
    <row r="18" spans="1:5" x14ac:dyDescent="0.2">
      <c r="A18" s="24"/>
      <c r="B18" s="37"/>
      <c r="C18" s="24"/>
      <c r="D18" s="23" t="s">
        <v>31</v>
      </c>
      <c r="E18" s="30">
        <f>456*E5</f>
        <v>0</v>
      </c>
    </row>
    <row r="19" spans="1:5" x14ac:dyDescent="0.2">
      <c r="A19" s="24"/>
      <c r="B19" s="37"/>
      <c r="C19" s="24"/>
      <c r="D19" s="23" t="s">
        <v>32</v>
      </c>
      <c r="E19" s="30">
        <f>818*E5</f>
        <v>0</v>
      </c>
    </row>
    <row r="20" spans="1:5" ht="17" thickBot="1" x14ac:dyDescent="0.25">
      <c r="A20" s="42"/>
      <c r="B20" s="43"/>
      <c r="C20" s="24"/>
      <c r="D20" s="23"/>
      <c r="E20" s="23"/>
    </row>
    <row r="21" spans="1:5" ht="17" thickTop="1" x14ac:dyDescent="0.2">
      <c r="A21" s="44" t="s">
        <v>33</v>
      </c>
      <c r="B21" s="45">
        <f>SUM(B12:B20)</f>
        <v>0</v>
      </c>
      <c r="C21" s="24"/>
      <c r="D21" s="26"/>
      <c r="E21" s="27"/>
    </row>
    <row r="22" spans="1:5" x14ac:dyDescent="0.2">
      <c r="A22" s="23"/>
      <c r="B22" s="23"/>
      <c r="C22" s="24"/>
      <c r="D22" s="26" t="s">
        <v>34</v>
      </c>
      <c r="E22" s="27"/>
    </row>
    <row r="23" spans="1:5" x14ac:dyDescent="0.2">
      <c r="A23" s="23"/>
      <c r="B23" s="23"/>
      <c r="C23" s="24"/>
      <c r="D23" s="23" t="s">
        <v>35</v>
      </c>
      <c r="E23" s="30">
        <v>135</v>
      </c>
    </row>
    <row r="24" spans="1:5" x14ac:dyDescent="0.2">
      <c r="A24" s="46" t="s">
        <v>36</v>
      </c>
      <c r="B24" s="2"/>
      <c r="C24" s="24"/>
      <c r="D24" s="47" t="s">
        <v>37</v>
      </c>
      <c r="E24" s="48"/>
    </row>
    <row r="25" spans="1:5" x14ac:dyDescent="0.2">
      <c r="A25" s="24" t="s">
        <v>38</v>
      </c>
      <c r="B25" s="37"/>
      <c r="C25" s="24"/>
      <c r="D25" s="47" t="s">
        <v>39</v>
      </c>
      <c r="E25" s="32">
        <v>0</v>
      </c>
    </row>
    <row r="26" spans="1:5" x14ac:dyDescent="0.2">
      <c r="A26" s="24" t="s">
        <v>40</v>
      </c>
      <c r="B26" s="24"/>
      <c r="C26" s="24"/>
      <c r="D26" s="47" t="s">
        <v>41</v>
      </c>
      <c r="E26" s="32">
        <v>0</v>
      </c>
    </row>
    <row r="27" spans="1:5" x14ac:dyDescent="0.2">
      <c r="A27" s="24"/>
      <c r="B27" s="24"/>
      <c r="C27" s="24"/>
      <c r="D27" s="47" t="s">
        <v>42</v>
      </c>
      <c r="E27" s="49"/>
    </row>
    <row r="28" spans="1:5" x14ac:dyDescent="0.2">
      <c r="A28" s="24"/>
      <c r="B28" s="24"/>
      <c r="C28" s="24"/>
      <c r="D28" s="33" t="s">
        <v>43</v>
      </c>
      <c r="E28" s="48"/>
    </row>
    <row r="29" spans="1:5" x14ac:dyDescent="0.2">
      <c r="A29" s="24"/>
      <c r="B29" s="24"/>
      <c r="C29" s="33"/>
      <c r="D29" s="24"/>
      <c r="E29" s="48"/>
    </row>
    <row r="30" spans="1:5" ht="17" thickBot="1" x14ac:dyDescent="0.25">
      <c r="A30" s="42"/>
      <c r="B30" s="42"/>
      <c r="C30" s="24"/>
      <c r="D30" s="42"/>
      <c r="E30" s="43"/>
    </row>
    <row r="31" spans="1:5" ht="17" thickTop="1" x14ac:dyDescent="0.2">
      <c r="A31" s="44" t="s">
        <v>33</v>
      </c>
      <c r="B31" s="45">
        <f>SUM(B25:B27)/E4</f>
        <v>0</v>
      </c>
      <c r="C31" s="24"/>
      <c r="D31" s="44" t="s">
        <v>44</v>
      </c>
      <c r="E31" s="45">
        <f>SUM(E23:E30)</f>
        <v>135</v>
      </c>
    </row>
    <row r="32" spans="1:5" x14ac:dyDescent="0.2">
      <c r="A32" s="23"/>
      <c r="B32" s="23"/>
      <c r="C32" s="24"/>
      <c r="D32" s="23"/>
      <c r="E32" s="23"/>
    </row>
    <row r="33" spans="1:5" x14ac:dyDescent="0.2">
      <c r="A33" s="50" t="s">
        <v>45</v>
      </c>
      <c r="B33" s="27"/>
      <c r="C33" s="24"/>
      <c r="D33" s="23"/>
      <c r="E33" s="23"/>
    </row>
    <row r="34" spans="1:5" x14ac:dyDescent="0.2">
      <c r="A34" s="23" t="s">
        <v>46</v>
      </c>
      <c r="B34" s="30">
        <f>(B21+E12)/E4</f>
        <v>1.26</v>
      </c>
      <c r="C34" s="24"/>
      <c r="D34" s="51" t="s">
        <v>47</v>
      </c>
      <c r="E34" s="2"/>
    </row>
    <row r="35" spans="1:5" x14ac:dyDescent="0.2">
      <c r="A35" s="23" t="s">
        <v>48</v>
      </c>
      <c r="B35" s="30">
        <f>(B21+E12)/E4</f>
        <v>1.26</v>
      </c>
      <c r="C35" s="24"/>
      <c r="D35" s="2"/>
      <c r="E35" s="2"/>
    </row>
    <row r="36" spans="1:5" ht="17" thickBot="1" x14ac:dyDescent="0.25">
      <c r="A36" s="36" t="s">
        <v>49</v>
      </c>
      <c r="B36" s="52"/>
      <c r="C36" s="24"/>
      <c r="D36" s="2"/>
      <c r="E36" s="2"/>
    </row>
    <row r="37" spans="1:5" ht="17" thickTop="1" x14ac:dyDescent="0.2">
      <c r="A37" s="38" t="s">
        <v>33</v>
      </c>
      <c r="B37" s="39">
        <f>(B34+B35+B36)/E4</f>
        <v>0.252</v>
      </c>
      <c r="C37" s="24"/>
      <c r="D37" s="53" t="s">
        <v>50</v>
      </c>
      <c r="E37" s="2"/>
    </row>
    <row r="38" spans="1:5" x14ac:dyDescent="0.2">
      <c r="A38" s="23" t="s">
        <v>51</v>
      </c>
      <c r="B38" s="30">
        <v>400</v>
      </c>
      <c r="C38" s="24"/>
      <c r="D38" s="2"/>
      <c r="E38" s="2"/>
    </row>
    <row r="39" spans="1:5" x14ac:dyDescent="0.2">
      <c r="A39" s="23"/>
      <c r="B39" s="23"/>
      <c r="C39" s="24"/>
      <c r="D39" s="23"/>
      <c r="E39" s="23"/>
    </row>
    <row r="40" spans="1:5" s="70" customFormat="1" ht="48" x14ac:dyDescent="0.2">
      <c r="A40" s="65" t="s">
        <v>52</v>
      </c>
      <c r="B40" s="66">
        <f>SUM(B38,B37,B31,B21)</f>
        <v>400.25200000000001</v>
      </c>
      <c r="C40" s="67"/>
      <c r="D40" s="68" t="s">
        <v>53</v>
      </c>
      <c r="E40" s="69">
        <f>SUM(B40,E15)</f>
        <v>497.85199999999998</v>
      </c>
    </row>
  </sheetData>
  <sheetProtection selectLockedCells="1" selectUnlockedCells="1"/>
  <mergeCells count="9">
    <mergeCell ref="A24:B24"/>
    <mergeCell ref="D34:E36"/>
    <mergeCell ref="D37:E38"/>
    <mergeCell ref="B2:C2"/>
    <mergeCell ref="B3:C3"/>
    <mergeCell ref="B4:C4"/>
    <mergeCell ref="B5:C5"/>
    <mergeCell ref="A10:B10"/>
    <mergeCell ref="A11:B11"/>
  </mergeCells>
  <hyperlinks>
    <hyperlink ref="B4" r:id="rId1" xr:uid="{4A9AEC87-863A-124E-AB73-1A67BCFA9BE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75ED1-524C-2842-A6FA-AFAA732BAB39}">
  <dimension ref="A1:I13"/>
  <sheetViews>
    <sheetView workbookViewId="0">
      <selection activeCell="B22" sqref="B22"/>
    </sheetView>
  </sheetViews>
  <sheetFormatPr baseColWidth="10" defaultRowHeight="16" x14ac:dyDescent="0.2"/>
  <cols>
    <col min="1" max="1" width="15.5" bestFit="1" customWidth="1"/>
    <col min="2" max="2" width="64.5" style="57" customWidth="1"/>
  </cols>
  <sheetData>
    <row r="1" spans="1:9" ht="17" x14ac:dyDescent="0.2">
      <c r="A1" s="60" t="s">
        <v>65</v>
      </c>
      <c r="B1" s="62" t="s">
        <v>66</v>
      </c>
      <c r="C1" s="55"/>
      <c r="D1" s="55"/>
      <c r="E1" s="55"/>
      <c r="F1" s="55"/>
      <c r="G1" s="55"/>
      <c r="H1" s="55"/>
      <c r="I1" s="55"/>
    </row>
    <row r="2" spans="1:9" x14ac:dyDescent="0.2">
      <c r="A2" s="61" t="s">
        <v>51</v>
      </c>
      <c r="B2" s="58">
        <v>400</v>
      </c>
      <c r="C2" s="55"/>
      <c r="D2" s="55"/>
      <c r="E2" s="55"/>
      <c r="F2" s="55"/>
      <c r="G2" s="55"/>
      <c r="H2" s="55"/>
      <c r="I2" s="55"/>
    </row>
    <row r="3" spans="1:9" ht="17" x14ac:dyDescent="0.2">
      <c r="A3" s="61"/>
      <c r="B3" s="59" t="s">
        <v>54</v>
      </c>
      <c r="C3" s="55"/>
      <c r="D3" s="55"/>
      <c r="E3" s="55"/>
      <c r="F3" s="55"/>
      <c r="G3" s="55"/>
      <c r="H3" s="55"/>
      <c r="I3" s="55"/>
    </row>
    <row r="4" spans="1:9" ht="51" x14ac:dyDescent="0.2">
      <c r="A4" s="61"/>
      <c r="B4" s="59" t="s">
        <v>55</v>
      </c>
      <c r="C4" s="55"/>
      <c r="D4" s="55"/>
      <c r="E4" s="55"/>
      <c r="F4" s="55"/>
      <c r="G4" s="55"/>
      <c r="H4" s="55"/>
      <c r="I4" s="55"/>
    </row>
    <row r="5" spans="1:9" ht="17" x14ac:dyDescent="0.2">
      <c r="A5" s="61"/>
      <c r="B5" s="59" t="s">
        <v>56</v>
      </c>
      <c r="C5" s="55"/>
      <c r="D5" s="55"/>
      <c r="E5" s="55"/>
      <c r="F5" s="55"/>
      <c r="G5" s="55"/>
      <c r="H5" s="55"/>
      <c r="I5" s="55"/>
    </row>
    <row r="6" spans="1:9" ht="17" x14ac:dyDescent="0.2">
      <c r="A6" s="63" t="s">
        <v>57</v>
      </c>
      <c r="B6" s="59" t="s">
        <v>58</v>
      </c>
      <c r="C6" s="55"/>
      <c r="D6" s="55"/>
      <c r="E6" s="55"/>
      <c r="F6" s="55"/>
      <c r="G6" s="55"/>
      <c r="H6" s="55"/>
      <c r="I6" s="55"/>
    </row>
    <row r="7" spans="1:9" ht="17" x14ac:dyDescent="0.2">
      <c r="A7" s="63"/>
      <c r="B7" s="59" t="s">
        <v>59</v>
      </c>
      <c r="C7" s="55"/>
      <c r="D7" s="55"/>
      <c r="E7" s="55"/>
      <c r="F7" s="55"/>
      <c r="G7" s="55"/>
      <c r="H7" s="55"/>
      <c r="I7" s="55"/>
    </row>
    <row r="8" spans="1:9" ht="17" x14ac:dyDescent="0.2">
      <c r="A8" s="63"/>
      <c r="B8" s="59" t="s">
        <v>60</v>
      </c>
      <c r="C8" s="55"/>
      <c r="D8" s="55"/>
      <c r="E8" s="55"/>
      <c r="F8" s="55"/>
      <c r="G8" s="55"/>
      <c r="H8" s="55"/>
      <c r="I8" s="55"/>
    </row>
    <row r="9" spans="1:9" ht="17" x14ac:dyDescent="0.2">
      <c r="A9" s="63" t="s">
        <v>62</v>
      </c>
      <c r="B9" s="59" t="s">
        <v>63</v>
      </c>
      <c r="C9" s="55"/>
      <c r="D9" s="55"/>
      <c r="E9" s="55"/>
      <c r="F9" s="55"/>
      <c r="G9" s="55"/>
      <c r="H9" s="55"/>
      <c r="I9" s="55"/>
    </row>
    <row r="10" spans="1:9" x14ac:dyDescent="0.2">
      <c r="A10" s="63"/>
      <c r="B10" s="64" t="s">
        <v>64</v>
      </c>
      <c r="C10" s="55"/>
      <c r="D10" s="55"/>
      <c r="E10" s="55"/>
      <c r="F10" s="55"/>
      <c r="G10" s="55"/>
      <c r="H10" s="55"/>
      <c r="I10" s="55"/>
    </row>
    <row r="11" spans="1:9" x14ac:dyDescent="0.2">
      <c r="A11" s="54"/>
      <c r="B11" s="56"/>
      <c r="C11" s="55"/>
      <c r="D11" s="55"/>
      <c r="E11" s="55"/>
      <c r="F11" s="55"/>
      <c r="G11" s="55"/>
      <c r="H11" s="55"/>
      <c r="I11" s="55"/>
    </row>
    <row r="12" spans="1:9" x14ac:dyDescent="0.2">
      <c r="A12" s="55"/>
      <c r="B12" s="56"/>
      <c r="C12" s="55"/>
      <c r="D12" s="55"/>
      <c r="E12" s="55"/>
      <c r="F12" s="55"/>
      <c r="G12" s="55"/>
      <c r="H12" s="55"/>
      <c r="I12" s="55"/>
    </row>
    <row r="13" spans="1:9" x14ac:dyDescent="0.2">
      <c r="A13" s="55"/>
      <c r="B13" s="56"/>
      <c r="C13" s="55"/>
      <c r="D13" s="55"/>
      <c r="E13" s="55"/>
      <c r="F13" s="55"/>
      <c r="G13" s="55"/>
      <c r="H13" s="55"/>
      <c r="I13" s="55"/>
    </row>
  </sheetData>
  <mergeCells count="3">
    <mergeCell ref="A2:A5"/>
    <mergeCell ref="A6:A8"/>
    <mergeCell ref="A9:A10"/>
  </mergeCells>
  <hyperlinks>
    <hyperlink ref="B10" r:id="rId1" xr:uid="{3C564610-AABE-A14F-9A88-FCFE561E384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Itinerary</vt:lpstr>
      <vt:lpstr>Budget</vt:lpstr>
      <vt:lpstr>Important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2019-09-26T12:49:55Z</dcterms:created>
  <dcterms:modified xsi:type="dcterms:W3CDTF">2019-09-26T13:14:53Z</dcterms:modified>
</cp:coreProperties>
</file>